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7875" activeTab="0"/>
  </bookViews>
  <sheets>
    <sheet name="jan-juni 2018" sheetId="1" r:id="rId1"/>
  </sheets>
  <definedNames/>
  <calcPr fullCalcOnLoad="1"/>
</workbook>
</file>

<file path=xl/sharedStrings.xml><?xml version="1.0" encoding="utf-8"?>
<sst xmlns="http://schemas.openxmlformats.org/spreadsheetml/2006/main" count="241" uniqueCount="86">
  <si>
    <t>Dag</t>
  </si>
  <si>
    <t>Datum</t>
  </si>
  <si>
    <t>Briefing</t>
  </si>
  <si>
    <t>Plaats</t>
  </si>
  <si>
    <t>Tij</t>
  </si>
  <si>
    <t>Verantw.</t>
  </si>
  <si>
    <t>zo</t>
  </si>
  <si>
    <t>nvt</t>
  </si>
  <si>
    <t>Veiligheid aan de kant: minstens gehom. 2*D, duiker-hulpverlener of ploeg duikers (die afgelost wordt door andere ploeg duikers)</t>
  </si>
  <si>
    <t>Niet vergeten: CMAS-kaartje meebrengen naar elke clubduik</t>
  </si>
  <si>
    <t>woe</t>
  </si>
  <si>
    <t>Maan</t>
  </si>
  <si>
    <t>-20</t>
  </si>
  <si>
    <t>Champagneduik - Ekeren</t>
  </si>
  <si>
    <t>LW</t>
  </si>
  <si>
    <t>Gelieve vooral tijdens de wintermaanden "eventueel " bij de duikverantwoordelijke na te vragen of de geplande duik effectief doorgaat.</t>
  </si>
  <si>
    <t>Afspraak ter plaatse</t>
  </si>
  <si>
    <t>Maximum diepte</t>
  </si>
  <si>
    <t>HW</t>
  </si>
  <si>
    <t>Ekeren</t>
  </si>
  <si>
    <t>VM+2</t>
  </si>
  <si>
    <t>NM+1</t>
  </si>
  <si>
    <t>BREEVENDUIKERS BORNEM - DUIKAGENDA (Januari - Juni 2018)</t>
  </si>
  <si>
    <t>NM-3</t>
  </si>
  <si>
    <t>EK-3</t>
  </si>
  <si>
    <t>EK+4</t>
  </si>
  <si>
    <t>LK-3</t>
  </si>
  <si>
    <t>LK+4</t>
  </si>
  <si>
    <t>NM+4</t>
  </si>
  <si>
    <t>EK+2</t>
  </si>
  <si>
    <t>LK+2</t>
  </si>
  <si>
    <t>EK+1</t>
  </si>
  <si>
    <t>VM+1</t>
  </si>
  <si>
    <t>LK</t>
  </si>
  <si>
    <t>NM-1</t>
  </si>
  <si>
    <t>EK</t>
  </si>
  <si>
    <t>VM-1</t>
  </si>
  <si>
    <t>LK-2</t>
  </si>
  <si>
    <t>NM-2</t>
  </si>
  <si>
    <t>EK-2</t>
  </si>
  <si>
    <t>VM-2</t>
  </si>
  <si>
    <t>Dirk Claus</t>
  </si>
  <si>
    <t>-30</t>
  </si>
  <si>
    <t>Wemeldinge - Galjoen zonder poen</t>
  </si>
  <si>
    <t>Wemmeldinge tetjes</t>
  </si>
  <si>
    <t>za</t>
  </si>
  <si>
    <t>ntb</t>
  </si>
  <si>
    <t>Bootjesduik</t>
  </si>
  <si>
    <t>-40</t>
  </si>
  <si>
    <t>Dirk Heyndrickx</t>
  </si>
  <si>
    <t>Dirk H. + Thomas</t>
  </si>
  <si>
    <t>VM+4</t>
  </si>
  <si>
    <t>Sas Van Goes - Dirk's place</t>
  </si>
  <si>
    <t>Wemeldinge tetjes</t>
  </si>
  <si>
    <t>ma</t>
  </si>
  <si>
    <t>Paasduik - Wemeldinge Parking</t>
  </si>
  <si>
    <t>Luc De Rechter</t>
  </si>
  <si>
    <t>Ekeren - Doopduik 1</t>
  </si>
  <si>
    <t>Oesterdam - Doopduik 2</t>
  </si>
  <si>
    <t>Dour - verdere info volgt</t>
  </si>
  <si>
    <t>-18</t>
  </si>
  <si>
    <t>Karel Gysbrechts</t>
  </si>
  <si>
    <t>Dirk H. + Luc DR</t>
  </si>
  <si>
    <t>Zeelandbrug</t>
  </si>
  <si>
    <t>Ingrid Van Overloop</t>
  </si>
  <si>
    <t>Thomas Govaerts</t>
  </si>
  <si>
    <t>Wemeldinge stelhoeve</t>
  </si>
  <si>
    <t>Wemeldinge parking</t>
  </si>
  <si>
    <t>Sas Van Goes - Putti's place</t>
  </si>
  <si>
    <t>Andrée Heyrman</t>
  </si>
  <si>
    <t>Vuilbak</t>
  </si>
  <si>
    <t>Gerrit Walschap</t>
  </si>
  <si>
    <t>Oostnol Stavenisse</t>
  </si>
  <si>
    <t>Gorishoek "De punt"</t>
  </si>
  <si>
    <t>Dirk De Helt</t>
  </si>
  <si>
    <t>Streyenham</t>
  </si>
  <si>
    <t>Wrak van den boer - Gorishoek</t>
  </si>
  <si>
    <t>Den Osse - Grevelingen</t>
  </si>
  <si>
    <t>-15</t>
  </si>
  <si>
    <t>Zoetersbout</t>
  </si>
  <si>
    <t>Lode Van De Wauwer</t>
  </si>
  <si>
    <t>Wemeldinge Tetjes</t>
  </si>
  <si>
    <t>Dirk Verpoest</t>
  </si>
  <si>
    <t>LK -3</t>
  </si>
  <si>
    <t>Vissteiger Stavenisse</t>
  </si>
  <si>
    <t>Familiedag - oesterdam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</si>
</sst>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mm"/>
    <numFmt numFmtId="165" formatCode="h:mm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0" fontId="4" fillId="0" borderId="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165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0.28125" style="0" customWidth="1"/>
    <col min="4" max="4" width="11.28125" style="0" customWidth="1"/>
    <col min="5" max="5" width="10.7109375" style="0" customWidth="1"/>
    <col min="6" max="6" width="49.7109375" style="0" customWidth="1"/>
    <col min="7" max="7" width="5.00390625" style="0" customWidth="1"/>
    <col min="8" max="8" width="10.57421875" style="0" customWidth="1"/>
    <col min="9" max="9" width="11.00390625" style="0" customWidth="1"/>
    <col min="10" max="10" width="11.57421875" style="0" customWidth="1"/>
    <col min="11" max="11" width="23.28125" style="0" customWidth="1"/>
    <col min="13" max="13" width="0.42578125" style="0" customWidth="1"/>
  </cols>
  <sheetData>
    <row r="1" spans="2:11" ht="18">
      <c r="B1" s="56" t="s">
        <v>22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s="2" customFormat="1" ht="45.75" thickBot="1">
      <c r="B2" s="1" t="s">
        <v>0</v>
      </c>
      <c r="C2" s="1" t="s">
        <v>1</v>
      </c>
      <c r="D2" s="25" t="s">
        <v>16</v>
      </c>
      <c r="E2" s="1" t="s">
        <v>2</v>
      </c>
      <c r="F2" s="1" t="s">
        <v>3</v>
      </c>
      <c r="G2" s="1"/>
      <c r="H2" s="1" t="s">
        <v>4</v>
      </c>
      <c r="I2" s="1" t="s">
        <v>11</v>
      </c>
      <c r="J2" s="25" t="s">
        <v>17</v>
      </c>
      <c r="K2" s="1" t="s">
        <v>5</v>
      </c>
    </row>
    <row r="3" spans="1:13" s="3" customFormat="1" ht="14.25">
      <c r="A3" s="55">
        <v>1</v>
      </c>
      <c r="B3" s="7" t="s">
        <v>6</v>
      </c>
      <c r="C3" s="9">
        <v>43107</v>
      </c>
      <c r="D3" s="23">
        <f>E3-M3</f>
        <v>0.44791666666666663</v>
      </c>
      <c r="E3" s="17">
        <v>0.4583333333333333</v>
      </c>
      <c r="F3" s="8" t="s">
        <v>13</v>
      </c>
      <c r="G3" s="8"/>
      <c r="H3" s="17" t="s">
        <v>7</v>
      </c>
      <c r="I3" s="17" t="s">
        <v>7</v>
      </c>
      <c r="J3" s="10" t="s">
        <v>12</v>
      </c>
      <c r="K3" s="8" t="s">
        <v>62</v>
      </c>
      <c r="M3" s="26">
        <v>0.010416666666666666</v>
      </c>
    </row>
    <row r="4" spans="1:13" s="2" customFormat="1" ht="14.25">
      <c r="A4" s="55">
        <f>A3+1</f>
        <v>2</v>
      </c>
      <c r="B4" s="7" t="s">
        <v>6</v>
      </c>
      <c r="C4" s="9">
        <f aca="true" t="shared" si="0" ref="C4:C19">C3+7</f>
        <v>43114</v>
      </c>
      <c r="D4" s="23">
        <f>E4-M4</f>
        <v>0.4270833333333333</v>
      </c>
      <c r="E4" s="17">
        <v>0.4375</v>
      </c>
      <c r="F4" s="8" t="s">
        <v>63</v>
      </c>
      <c r="G4" s="8" t="s">
        <v>18</v>
      </c>
      <c r="H4" s="17">
        <v>0.59375</v>
      </c>
      <c r="I4" s="17" t="s">
        <v>23</v>
      </c>
      <c r="J4" s="10" t="s">
        <v>12</v>
      </c>
      <c r="K4" s="8" t="s">
        <v>64</v>
      </c>
      <c r="L4" s="54"/>
      <c r="M4" s="26">
        <v>0.010416666666666666</v>
      </c>
    </row>
    <row r="5" spans="1:13" s="2" customFormat="1" ht="14.25">
      <c r="A5" s="55">
        <f aca="true" t="shared" si="1" ref="A5:A19">A4+1</f>
        <v>3</v>
      </c>
      <c r="B5" s="11" t="s">
        <v>6</v>
      </c>
      <c r="C5" s="9">
        <f t="shared" si="0"/>
        <v>43121</v>
      </c>
      <c r="D5" s="23">
        <f>E5-M5</f>
        <v>0.4583333333333333</v>
      </c>
      <c r="E5" s="23">
        <v>0.46875</v>
      </c>
      <c r="F5" s="22" t="s">
        <v>66</v>
      </c>
      <c r="G5" s="22" t="s">
        <v>14</v>
      </c>
      <c r="H5" s="17">
        <v>0.5069444444444444</v>
      </c>
      <c r="I5" s="24" t="s">
        <v>24</v>
      </c>
      <c r="J5" s="13" t="s">
        <v>42</v>
      </c>
      <c r="K5" s="22" t="s">
        <v>65</v>
      </c>
      <c r="L5" s="54"/>
      <c r="M5" s="26">
        <v>0.010416666666666666</v>
      </c>
    </row>
    <row r="6" spans="1:13" s="2" customFormat="1" ht="15" thickBot="1">
      <c r="A6" s="55">
        <f t="shared" si="1"/>
        <v>4</v>
      </c>
      <c r="B6" s="4" t="s">
        <v>6</v>
      </c>
      <c r="C6" s="9">
        <f t="shared" si="0"/>
        <v>43128</v>
      </c>
      <c r="D6" s="27">
        <f aca="true" t="shared" si="2" ref="D6:D25">E6-M6</f>
        <v>0.4583333333333333</v>
      </c>
      <c r="E6" s="18">
        <v>0.46875</v>
      </c>
      <c r="F6" s="5" t="s">
        <v>67</v>
      </c>
      <c r="G6" s="5" t="s">
        <v>18</v>
      </c>
      <c r="H6" s="18">
        <v>0.513888888888889</v>
      </c>
      <c r="I6" s="18" t="s">
        <v>25</v>
      </c>
      <c r="J6" s="6" t="s">
        <v>48</v>
      </c>
      <c r="K6" s="5" t="s">
        <v>61</v>
      </c>
      <c r="L6" s="54"/>
      <c r="M6" s="26">
        <v>0.010416666666666666</v>
      </c>
    </row>
    <row r="7" spans="1:13" s="2" customFormat="1" ht="14.25">
      <c r="A7" s="55">
        <f t="shared" si="1"/>
        <v>5</v>
      </c>
      <c r="B7" s="16" t="s">
        <v>6</v>
      </c>
      <c r="C7" s="14">
        <f t="shared" si="0"/>
        <v>43135</v>
      </c>
      <c r="D7" s="28">
        <f t="shared" si="2"/>
        <v>0.4583333333333333</v>
      </c>
      <c r="E7" s="32">
        <v>0.46875</v>
      </c>
      <c r="F7" s="33" t="s">
        <v>68</v>
      </c>
      <c r="G7" s="33" t="s">
        <v>14</v>
      </c>
      <c r="H7" s="32">
        <v>0.513888888888889</v>
      </c>
      <c r="I7" s="32" t="s">
        <v>26</v>
      </c>
      <c r="J7" s="34" t="s">
        <v>42</v>
      </c>
      <c r="K7" s="33" t="s">
        <v>49</v>
      </c>
      <c r="L7" s="54"/>
      <c r="M7" s="26">
        <v>0.010416666666666666</v>
      </c>
    </row>
    <row r="8" spans="1:13" s="2" customFormat="1" ht="14.25">
      <c r="A8" s="55">
        <f t="shared" si="1"/>
        <v>6</v>
      </c>
      <c r="B8" s="7" t="s">
        <v>6</v>
      </c>
      <c r="C8" s="9">
        <f t="shared" si="0"/>
        <v>43142</v>
      </c>
      <c r="D8" s="23">
        <f t="shared" si="2"/>
        <v>0.46875</v>
      </c>
      <c r="E8" s="35">
        <v>0.4791666666666667</v>
      </c>
      <c r="F8" s="36" t="s">
        <v>63</v>
      </c>
      <c r="G8" s="36" t="s">
        <v>18</v>
      </c>
      <c r="H8" s="35">
        <v>0.5277777777777778</v>
      </c>
      <c r="I8" s="35" t="s">
        <v>27</v>
      </c>
      <c r="J8" s="37" t="s">
        <v>12</v>
      </c>
      <c r="K8" s="38" t="s">
        <v>69</v>
      </c>
      <c r="L8" s="54"/>
      <c r="M8" s="26">
        <v>0.010416666666666666</v>
      </c>
    </row>
    <row r="9" spans="1:13" s="2" customFormat="1" ht="14.25">
      <c r="A9" s="55">
        <f t="shared" si="1"/>
        <v>7</v>
      </c>
      <c r="B9" s="29" t="s">
        <v>6</v>
      </c>
      <c r="C9" s="9">
        <f t="shared" si="0"/>
        <v>43149</v>
      </c>
      <c r="D9" s="23">
        <f t="shared" si="2"/>
        <v>0.4583333333333333</v>
      </c>
      <c r="E9" s="35">
        <v>0.46875</v>
      </c>
      <c r="F9" s="38" t="s">
        <v>52</v>
      </c>
      <c r="G9" s="38" t="s">
        <v>14</v>
      </c>
      <c r="H9" s="35">
        <v>0.47222222222222227</v>
      </c>
      <c r="I9" s="35" t="s">
        <v>28</v>
      </c>
      <c r="J9" s="37" t="s">
        <v>48</v>
      </c>
      <c r="K9" s="38" t="s">
        <v>49</v>
      </c>
      <c r="L9" s="54"/>
      <c r="M9" s="26">
        <v>0.010416666666666666</v>
      </c>
    </row>
    <row r="10" spans="1:13" s="2" customFormat="1" ht="15" thickBot="1">
      <c r="A10" s="55">
        <f t="shared" si="1"/>
        <v>8</v>
      </c>
      <c r="B10" s="4" t="s">
        <v>6</v>
      </c>
      <c r="C10" s="9">
        <f t="shared" si="0"/>
        <v>43156</v>
      </c>
      <c r="D10" s="27">
        <f t="shared" si="2"/>
        <v>0.38541666666666663</v>
      </c>
      <c r="E10" s="39">
        <v>0.3958333333333333</v>
      </c>
      <c r="F10" s="53" t="s">
        <v>70</v>
      </c>
      <c r="G10" s="40" t="s">
        <v>18</v>
      </c>
      <c r="H10" s="39">
        <v>0.4444444444444444</v>
      </c>
      <c r="I10" s="39" t="s">
        <v>29</v>
      </c>
      <c r="J10" s="41" t="s">
        <v>42</v>
      </c>
      <c r="K10" s="40" t="s">
        <v>64</v>
      </c>
      <c r="L10" s="54"/>
      <c r="M10" s="26">
        <v>0.010416666666666666</v>
      </c>
    </row>
    <row r="11" spans="1:13" s="2" customFormat="1" ht="14.25">
      <c r="A11" s="55">
        <f t="shared" si="1"/>
        <v>9</v>
      </c>
      <c r="B11" s="30" t="s">
        <v>6</v>
      </c>
      <c r="C11" s="14">
        <f t="shared" si="0"/>
        <v>43163</v>
      </c>
      <c r="D11" s="28">
        <f t="shared" si="2"/>
        <v>0.41666666666666663</v>
      </c>
      <c r="E11" s="32">
        <v>0.4270833333333333</v>
      </c>
      <c r="F11" s="42" t="s">
        <v>72</v>
      </c>
      <c r="G11" s="33" t="s">
        <v>14</v>
      </c>
      <c r="H11" s="32">
        <v>0.46875</v>
      </c>
      <c r="I11" s="32" t="s">
        <v>20</v>
      </c>
      <c r="J11" s="34" t="s">
        <v>48</v>
      </c>
      <c r="K11" s="33" t="s">
        <v>71</v>
      </c>
      <c r="L11" s="54"/>
      <c r="M11" s="26">
        <v>0.010416666666666666</v>
      </c>
    </row>
    <row r="12" spans="1:13" s="2" customFormat="1" ht="14.25">
      <c r="A12" s="55">
        <f t="shared" si="1"/>
        <v>10</v>
      </c>
      <c r="B12" s="7" t="s">
        <v>6</v>
      </c>
      <c r="C12" s="9">
        <f t="shared" si="0"/>
        <v>43170</v>
      </c>
      <c r="D12" s="23">
        <f t="shared" si="2"/>
        <v>0.38541666666666663</v>
      </c>
      <c r="E12" s="35">
        <v>0.3958333333333333</v>
      </c>
      <c r="F12" s="43" t="s">
        <v>73</v>
      </c>
      <c r="G12" s="38" t="s">
        <v>18</v>
      </c>
      <c r="H12" s="35">
        <v>0.43402777777777773</v>
      </c>
      <c r="I12" s="35" t="s">
        <v>30</v>
      </c>
      <c r="J12" s="37" t="s">
        <v>48</v>
      </c>
      <c r="K12" s="38" t="s">
        <v>65</v>
      </c>
      <c r="L12" s="54"/>
      <c r="M12" s="26">
        <v>0.010416666666666666</v>
      </c>
    </row>
    <row r="13" spans="1:13" s="2" customFormat="1" ht="14.25">
      <c r="A13" s="55">
        <f t="shared" si="1"/>
        <v>11</v>
      </c>
      <c r="B13" s="7" t="s">
        <v>6</v>
      </c>
      <c r="C13" s="9">
        <f t="shared" si="0"/>
        <v>43177</v>
      </c>
      <c r="D13" s="23">
        <f t="shared" si="2"/>
        <v>0.375</v>
      </c>
      <c r="E13" s="35">
        <v>0.3854166666666667</v>
      </c>
      <c r="F13" s="38" t="s">
        <v>53</v>
      </c>
      <c r="G13" s="38" t="s">
        <v>14</v>
      </c>
      <c r="H13" s="35">
        <v>0.4270833333333333</v>
      </c>
      <c r="I13" s="35" t="s">
        <v>21</v>
      </c>
      <c r="J13" s="37" t="s">
        <v>48</v>
      </c>
      <c r="K13" s="38" t="s">
        <v>49</v>
      </c>
      <c r="L13" s="54"/>
      <c r="M13" s="26">
        <v>0.010416666666666666</v>
      </c>
    </row>
    <row r="14" spans="1:13" s="2" customFormat="1" ht="15" thickBot="1">
      <c r="A14" s="55">
        <f t="shared" si="1"/>
        <v>12</v>
      </c>
      <c r="B14" s="4" t="s">
        <v>6</v>
      </c>
      <c r="C14" s="9">
        <f t="shared" si="0"/>
        <v>43184</v>
      </c>
      <c r="D14" s="27">
        <f t="shared" si="2"/>
        <v>0.3645833333333333</v>
      </c>
      <c r="E14" s="39">
        <v>0.375</v>
      </c>
      <c r="F14" s="40" t="s">
        <v>70</v>
      </c>
      <c r="G14" s="40" t="s">
        <v>18</v>
      </c>
      <c r="H14" s="39">
        <v>0.4201388888888889</v>
      </c>
      <c r="I14" s="39" t="s">
        <v>31</v>
      </c>
      <c r="J14" s="41" t="s">
        <v>42</v>
      </c>
      <c r="K14" s="40" t="s">
        <v>61</v>
      </c>
      <c r="L14" s="54"/>
      <c r="M14" s="26">
        <v>0.010416666666666666</v>
      </c>
    </row>
    <row r="15" spans="1:13" s="2" customFormat="1" ht="15">
      <c r="A15" s="55">
        <f t="shared" si="1"/>
        <v>13</v>
      </c>
      <c r="B15" s="52" t="s">
        <v>54</v>
      </c>
      <c r="C15" s="14">
        <v>43192</v>
      </c>
      <c r="D15" s="28">
        <f t="shared" si="2"/>
        <v>0.41666666666666663</v>
      </c>
      <c r="E15" s="44">
        <v>0.4270833333333333</v>
      </c>
      <c r="F15" s="45" t="s">
        <v>55</v>
      </c>
      <c r="G15" s="45" t="s">
        <v>14</v>
      </c>
      <c r="H15" s="44">
        <v>0.46527777777777773</v>
      </c>
      <c r="I15" s="44" t="s">
        <v>32</v>
      </c>
      <c r="J15" s="21" t="s">
        <v>48</v>
      </c>
      <c r="K15" s="15" t="s">
        <v>49</v>
      </c>
      <c r="L15" s="54"/>
      <c r="M15" s="26">
        <v>0.010416666666666666</v>
      </c>
    </row>
    <row r="16" spans="1:13" s="2" customFormat="1" ht="14.25">
      <c r="A16" s="55">
        <f t="shared" si="1"/>
        <v>14</v>
      </c>
      <c r="B16" s="7" t="s">
        <v>6</v>
      </c>
      <c r="C16" s="9">
        <f>C15+6</f>
        <v>43198</v>
      </c>
      <c r="D16" s="23">
        <f t="shared" si="2"/>
        <v>0.44791666666666663</v>
      </c>
      <c r="E16" s="35">
        <v>0.4583333333333333</v>
      </c>
      <c r="F16" s="38" t="s">
        <v>75</v>
      </c>
      <c r="G16" s="38" t="s">
        <v>18</v>
      </c>
      <c r="H16" s="35">
        <v>0.3923611111111111</v>
      </c>
      <c r="I16" s="35" t="s">
        <v>33</v>
      </c>
      <c r="J16" s="37" t="s">
        <v>12</v>
      </c>
      <c r="K16" s="38" t="s">
        <v>74</v>
      </c>
      <c r="L16" s="54"/>
      <c r="M16" s="26">
        <v>0.010416666666666666</v>
      </c>
    </row>
    <row r="17" spans="1:13" s="2" customFormat="1" ht="14.25">
      <c r="A17" s="55">
        <f t="shared" si="1"/>
        <v>15</v>
      </c>
      <c r="B17" s="7" t="s">
        <v>6</v>
      </c>
      <c r="C17" s="9">
        <f t="shared" si="0"/>
        <v>43205</v>
      </c>
      <c r="D17" s="23">
        <f t="shared" si="2"/>
        <v>0.3645833333333333</v>
      </c>
      <c r="E17" s="35">
        <v>0.375</v>
      </c>
      <c r="F17" s="38" t="s">
        <v>76</v>
      </c>
      <c r="G17" s="38" t="s">
        <v>14</v>
      </c>
      <c r="H17" s="35">
        <v>0.4201388888888889</v>
      </c>
      <c r="I17" s="35" t="s">
        <v>34</v>
      </c>
      <c r="J17" s="37" t="s">
        <v>42</v>
      </c>
      <c r="K17" s="38" t="s">
        <v>65</v>
      </c>
      <c r="L17" s="54"/>
      <c r="M17" s="26">
        <v>0.010416666666666666</v>
      </c>
    </row>
    <row r="18" spans="1:13" s="2" customFormat="1" ht="14.25">
      <c r="A18" s="55">
        <f t="shared" si="1"/>
        <v>16</v>
      </c>
      <c r="B18" s="7" t="s">
        <v>6</v>
      </c>
      <c r="C18" s="9">
        <f t="shared" si="0"/>
        <v>43212</v>
      </c>
      <c r="D18" s="23">
        <f>E18-M18</f>
        <v>0.44791666666666663</v>
      </c>
      <c r="E18" s="35">
        <v>0.4583333333333333</v>
      </c>
      <c r="F18" s="38" t="s">
        <v>77</v>
      </c>
      <c r="G18" s="38" t="s">
        <v>18</v>
      </c>
      <c r="H18" s="35">
        <v>0.37152777777777773</v>
      </c>
      <c r="I18" s="35" t="s">
        <v>35</v>
      </c>
      <c r="J18" s="37" t="s">
        <v>42</v>
      </c>
      <c r="K18" s="38" t="s">
        <v>69</v>
      </c>
      <c r="L18" s="54"/>
      <c r="M18" s="26">
        <v>0.010416666666666666</v>
      </c>
    </row>
    <row r="19" spans="1:13" s="2" customFormat="1" ht="15" thickBot="1">
      <c r="A19" s="55">
        <f t="shared" si="1"/>
        <v>17</v>
      </c>
      <c r="B19" s="31" t="s">
        <v>6</v>
      </c>
      <c r="C19" s="9">
        <f t="shared" si="0"/>
        <v>43219</v>
      </c>
      <c r="D19" s="27">
        <f t="shared" si="2"/>
        <v>0.40625</v>
      </c>
      <c r="E19" s="39">
        <v>0.4166666666666667</v>
      </c>
      <c r="F19" s="40" t="s">
        <v>59</v>
      </c>
      <c r="G19" s="40" t="s">
        <v>14</v>
      </c>
      <c r="H19" s="39">
        <v>0.4201388888888889</v>
      </c>
      <c r="I19" s="39" t="s">
        <v>36</v>
      </c>
      <c r="J19" s="41" t="s">
        <v>60</v>
      </c>
      <c r="K19" s="40" t="s">
        <v>61</v>
      </c>
      <c r="L19" s="54"/>
      <c r="M19" s="26">
        <v>0.010416666666666666</v>
      </c>
    </row>
    <row r="20" spans="1:13" s="2" customFormat="1" ht="14.25">
      <c r="A20" s="55">
        <f>A19+1</f>
        <v>18</v>
      </c>
      <c r="B20" s="7" t="s">
        <v>10</v>
      </c>
      <c r="C20" s="14">
        <v>43222</v>
      </c>
      <c r="D20" s="23">
        <v>0.8020833333333334</v>
      </c>
      <c r="E20" s="35">
        <v>0.8125</v>
      </c>
      <c r="F20" s="38" t="s">
        <v>19</v>
      </c>
      <c r="G20" s="38" t="s">
        <v>7</v>
      </c>
      <c r="H20" s="35" t="s">
        <v>7</v>
      </c>
      <c r="I20" s="35" t="s">
        <v>7</v>
      </c>
      <c r="J20" s="37" t="s">
        <v>12</v>
      </c>
      <c r="K20" s="38" t="s">
        <v>41</v>
      </c>
      <c r="L20" s="54"/>
      <c r="M20" s="26"/>
    </row>
    <row r="21" spans="1:13" s="2" customFormat="1" ht="14.25">
      <c r="A21" s="55">
        <f>A20+1</f>
        <v>19</v>
      </c>
      <c r="B21" s="7" t="s">
        <v>45</v>
      </c>
      <c r="C21" s="9">
        <v>42860</v>
      </c>
      <c r="D21" s="23">
        <f>E21-M21</f>
        <v>0.44791666666666663</v>
      </c>
      <c r="E21" s="17">
        <v>0.4583333333333333</v>
      </c>
      <c r="F21" s="8" t="s">
        <v>57</v>
      </c>
      <c r="G21" s="8" t="s">
        <v>7</v>
      </c>
      <c r="H21" s="17" t="s">
        <v>7</v>
      </c>
      <c r="I21" s="17" t="s">
        <v>7</v>
      </c>
      <c r="J21" s="10" t="s">
        <v>12</v>
      </c>
      <c r="K21" s="8" t="s">
        <v>56</v>
      </c>
      <c r="L21" s="54"/>
      <c r="M21" s="26">
        <v>0.010416666666666666</v>
      </c>
    </row>
    <row r="22" spans="1:13" s="2" customFormat="1" ht="14.25">
      <c r="A22" s="55">
        <f aca="true" t="shared" si="3" ref="A22:A38">A21+1</f>
        <v>20</v>
      </c>
      <c r="B22" s="7" t="s">
        <v>6</v>
      </c>
      <c r="C22" s="46">
        <v>43226</v>
      </c>
      <c r="D22" s="47">
        <f t="shared" si="2"/>
        <v>0.44791666666666663</v>
      </c>
      <c r="E22" s="48">
        <v>0.4583333333333333</v>
      </c>
      <c r="F22" s="49" t="s">
        <v>58</v>
      </c>
      <c r="G22" s="49" t="s">
        <v>14</v>
      </c>
      <c r="H22" s="48">
        <v>0.5972222222222222</v>
      </c>
      <c r="I22" s="48" t="s">
        <v>37</v>
      </c>
      <c r="J22" s="50" t="s">
        <v>78</v>
      </c>
      <c r="K22" s="49" t="s">
        <v>49</v>
      </c>
      <c r="L22" s="54"/>
      <c r="M22" s="26">
        <v>0.010416666666666666</v>
      </c>
    </row>
    <row r="23" spans="1:13" s="2" customFormat="1" ht="14.25">
      <c r="A23" s="55">
        <f t="shared" si="3"/>
        <v>21</v>
      </c>
      <c r="B23" s="7" t="s">
        <v>10</v>
      </c>
      <c r="C23" s="9">
        <f>C20+7</f>
        <v>43229</v>
      </c>
      <c r="D23" s="23">
        <f t="shared" si="2"/>
        <v>0.8020833333333334</v>
      </c>
      <c r="E23" s="17">
        <v>0.8125</v>
      </c>
      <c r="F23" s="8" t="s">
        <v>19</v>
      </c>
      <c r="G23" s="8" t="s">
        <v>7</v>
      </c>
      <c r="H23" s="17" t="s">
        <v>7</v>
      </c>
      <c r="I23" s="17" t="s">
        <v>7</v>
      </c>
      <c r="J23" s="10" t="s">
        <v>12</v>
      </c>
      <c r="K23" s="8" t="s">
        <v>74</v>
      </c>
      <c r="L23" s="54"/>
      <c r="M23" s="26">
        <v>0.010416666666666666</v>
      </c>
    </row>
    <row r="24" spans="1:13" s="2" customFormat="1" ht="14.25">
      <c r="A24" s="55">
        <f t="shared" si="3"/>
        <v>22</v>
      </c>
      <c r="B24" s="7" t="s">
        <v>6</v>
      </c>
      <c r="C24" s="9">
        <f aca="true" t="shared" si="4" ref="C24:C29">C22+7</f>
        <v>43233</v>
      </c>
      <c r="D24" s="47">
        <f>E24-M24</f>
        <v>0.44791666666666663</v>
      </c>
      <c r="E24" s="48">
        <v>0.4583333333333333</v>
      </c>
      <c r="F24" s="49" t="s">
        <v>79</v>
      </c>
      <c r="G24" s="49" t="s">
        <v>14</v>
      </c>
      <c r="H24" s="48">
        <v>0.3645833333333333</v>
      </c>
      <c r="I24" s="48" t="s">
        <v>38</v>
      </c>
      <c r="J24" s="50" t="s">
        <v>42</v>
      </c>
      <c r="K24" s="49" t="s">
        <v>65</v>
      </c>
      <c r="L24" s="54"/>
      <c r="M24" s="26">
        <v>0.010416666666666666</v>
      </c>
    </row>
    <row r="25" spans="1:13" s="2" customFormat="1" ht="14.25">
      <c r="A25" s="55">
        <f t="shared" si="3"/>
        <v>23</v>
      </c>
      <c r="B25" s="7" t="s">
        <v>10</v>
      </c>
      <c r="C25" s="9">
        <f t="shared" si="4"/>
        <v>43236</v>
      </c>
      <c r="D25" s="23">
        <f t="shared" si="2"/>
        <v>0.8020833333333334</v>
      </c>
      <c r="E25" s="17">
        <v>0.8125</v>
      </c>
      <c r="F25" s="8" t="s">
        <v>19</v>
      </c>
      <c r="G25" s="8" t="s">
        <v>7</v>
      </c>
      <c r="H25" s="17" t="s">
        <v>7</v>
      </c>
      <c r="I25" s="17" t="s">
        <v>7</v>
      </c>
      <c r="J25" s="10" t="s">
        <v>12</v>
      </c>
      <c r="K25" s="8" t="s">
        <v>80</v>
      </c>
      <c r="L25" s="54"/>
      <c r="M25" s="26">
        <v>0.010416666666666666</v>
      </c>
    </row>
    <row r="26" spans="1:13" s="2" customFormat="1" ht="14.25">
      <c r="A26" s="55">
        <f t="shared" si="3"/>
        <v>24</v>
      </c>
      <c r="B26" s="7" t="s">
        <v>6</v>
      </c>
      <c r="C26" s="9">
        <f t="shared" si="4"/>
        <v>43240</v>
      </c>
      <c r="D26" s="47">
        <f>E26-M26</f>
        <v>0.53125</v>
      </c>
      <c r="E26" s="48">
        <v>0.5416666666666666</v>
      </c>
      <c r="F26" s="49" t="s">
        <v>43</v>
      </c>
      <c r="G26" s="49" t="s">
        <v>14</v>
      </c>
      <c r="H26" s="48">
        <v>0.5868055555555556</v>
      </c>
      <c r="I26" s="48" t="s">
        <v>39</v>
      </c>
      <c r="J26" s="10" t="s">
        <v>42</v>
      </c>
      <c r="K26" s="8" t="s">
        <v>41</v>
      </c>
      <c r="L26" s="54"/>
      <c r="M26" s="26">
        <v>0.010416666666666666</v>
      </c>
    </row>
    <row r="27" spans="1:13" s="2" customFormat="1" ht="14.25">
      <c r="A27" s="55">
        <f t="shared" si="3"/>
        <v>25</v>
      </c>
      <c r="B27" s="7" t="s">
        <v>10</v>
      </c>
      <c r="C27" s="9">
        <f t="shared" si="4"/>
        <v>43243</v>
      </c>
      <c r="D27" s="23">
        <f>E27-M27</f>
        <v>0.8020833333333334</v>
      </c>
      <c r="E27" s="17">
        <v>0.8125</v>
      </c>
      <c r="F27" s="8" t="s">
        <v>19</v>
      </c>
      <c r="G27" s="8" t="s">
        <v>7</v>
      </c>
      <c r="H27" s="17" t="s">
        <v>7</v>
      </c>
      <c r="I27" s="17" t="s">
        <v>7</v>
      </c>
      <c r="J27" s="10" t="s">
        <v>12</v>
      </c>
      <c r="K27" s="8" t="s">
        <v>56</v>
      </c>
      <c r="L27" s="54"/>
      <c r="M27" s="26">
        <v>0.010416666666666666</v>
      </c>
    </row>
    <row r="28" spans="1:13" s="2" customFormat="1" ht="14.25">
      <c r="A28" s="55">
        <f t="shared" si="3"/>
        <v>26</v>
      </c>
      <c r="B28" s="7" t="s">
        <v>6</v>
      </c>
      <c r="C28" s="9">
        <f t="shared" si="4"/>
        <v>43247</v>
      </c>
      <c r="D28" s="47">
        <f>E28-M28</f>
        <v>0.32291666666666663</v>
      </c>
      <c r="E28" s="48">
        <v>0.3333333333333333</v>
      </c>
      <c r="F28" s="49" t="s">
        <v>81</v>
      </c>
      <c r="G28" s="49" t="s">
        <v>14</v>
      </c>
      <c r="H28" s="48">
        <v>0.375</v>
      </c>
      <c r="I28" s="48" t="s">
        <v>40</v>
      </c>
      <c r="J28" s="10" t="s">
        <v>48</v>
      </c>
      <c r="K28" s="8" t="s">
        <v>82</v>
      </c>
      <c r="L28" s="54"/>
      <c r="M28" s="26">
        <v>0.010416666666666666</v>
      </c>
    </row>
    <row r="29" spans="1:13" s="2" customFormat="1" ht="15" thickBot="1">
      <c r="A29" s="55">
        <f t="shared" si="3"/>
        <v>27</v>
      </c>
      <c r="B29" s="7" t="s">
        <v>10</v>
      </c>
      <c r="C29" s="9">
        <f t="shared" si="4"/>
        <v>43250</v>
      </c>
      <c r="D29" s="23">
        <f>E29-M29</f>
        <v>0.8020833333333334</v>
      </c>
      <c r="E29" s="17">
        <v>0.8125</v>
      </c>
      <c r="F29" s="8" t="s">
        <v>19</v>
      </c>
      <c r="G29" s="8" t="s">
        <v>7</v>
      </c>
      <c r="H29" s="17" t="s">
        <v>7</v>
      </c>
      <c r="I29" s="17" t="s">
        <v>7</v>
      </c>
      <c r="J29" s="10" t="s">
        <v>12</v>
      </c>
      <c r="K29" s="12" t="s">
        <v>61</v>
      </c>
      <c r="L29" s="54"/>
      <c r="M29" s="26">
        <v>0.010416666666666666</v>
      </c>
    </row>
    <row r="30" spans="1:13" s="2" customFormat="1" ht="15">
      <c r="A30" s="55">
        <f t="shared" si="3"/>
        <v>28</v>
      </c>
      <c r="B30" s="51" t="s">
        <v>45</v>
      </c>
      <c r="C30" s="14">
        <v>43253</v>
      </c>
      <c r="D30" s="28" t="s">
        <v>46</v>
      </c>
      <c r="E30" s="20" t="s">
        <v>46</v>
      </c>
      <c r="F30" s="15" t="s">
        <v>47</v>
      </c>
      <c r="G30" s="15" t="s">
        <v>14</v>
      </c>
      <c r="H30" s="20">
        <v>0.53125</v>
      </c>
      <c r="I30" s="20" t="s">
        <v>51</v>
      </c>
      <c r="J30" s="21" t="s">
        <v>48</v>
      </c>
      <c r="K30" s="15" t="s">
        <v>49</v>
      </c>
      <c r="L30" s="54"/>
      <c r="M30" s="26">
        <v>0.010416666666666666</v>
      </c>
    </row>
    <row r="31" spans="1:13" s="2" customFormat="1" ht="14.25">
      <c r="A31" s="55">
        <f t="shared" si="3"/>
        <v>29</v>
      </c>
      <c r="B31" s="7" t="s">
        <v>6</v>
      </c>
      <c r="C31" s="9">
        <v>43254</v>
      </c>
      <c r="D31" s="23">
        <f>E31-M31</f>
        <v>0.5034722222222223</v>
      </c>
      <c r="E31" s="17">
        <v>0.513888888888889</v>
      </c>
      <c r="F31" s="8" t="s">
        <v>81</v>
      </c>
      <c r="G31" s="8" t="s">
        <v>14</v>
      </c>
      <c r="H31" s="17">
        <v>0.5555555555555556</v>
      </c>
      <c r="I31" s="17" t="s">
        <v>83</v>
      </c>
      <c r="J31" s="10" t="s">
        <v>48</v>
      </c>
      <c r="K31" s="8" t="s">
        <v>49</v>
      </c>
      <c r="L31" s="54"/>
      <c r="M31" s="26">
        <v>0.010416666666666666</v>
      </c>
    </row>
    <row r="32" spans="1:13" s="2" customFormat="1" ht="14.25">
      <c r="A32" s="55">
        <f t="shared" si="3"/>
        <v>30</v>
      </c>
      <c r="B32" s="7" t="s">
        <v>10</v>
      </c>
      <c r="C32" s="9">
        <f>C31+3</f>
        <v>43257</v>
      </c>
      <c r="D32" s="23">
        <f aca="true" t="shared" si="5" ref="D32:D38">E32-M32</f>
        <v>0.8020833333333334</v>
      </c>
      <c r="E32" s="17">
        <v>0.8125</v>
      </c>
      <c r="F32" s="8" t="s">
        <v>19</v>
      </c>
      <c r="G32" s="8" t="s">
        <v>7</v>
      </c>
      <c r="H32" s="17" t="s">
        <v>7</v>
      </c>
      <c r="I32" s="17" t="s">
        <v>7</v>
      </c>
      <c r="J32" s="10" t="s">
        <v>12</v>
      </c>
      <c r="K32" s="8" t="s">
        <v>56</v>
      </c>
      <c r="L32" s="54"/>
      <c r="M32" s="26">
        <v>0.010416666666666666</v>
      </c>
    </row>
    <row r="33" spans="1:13" s="2" customFormat="1" ht="14.25">
      <c r="A33" s="55">
        <f t="shared" si="3"/>
        <v>31</v>
      </c>
      <c r="B33" s="7" t="s">
        <v>6</v>
      </c>
      <c r="C33" s="9">
        <f>C31+7</f>
        <v>43261</v>
      </c>
      <c r="D33" s="23">
        <f t="shared" si="5"/>
        <v>0.5104166666666667</v>
      </c>
      <c r="E33" s="17">
        <v>0.5208333333333334</v>
      </c>
      <c r="F33" s="8" t="s">
        <v>44</v>
      </c>
      <c r="G33" s="8" t="s">
        <v>18</v>
      </c>
      <c r="H33" s="17">
        <v>0.5694444444444444</v>
      </c>
      <c r="I33" s="17" t="s">
        <v>23</v>
      </c>
      <c r="J33" s="10" t="s">
        <v>48</v>
      </c>
      <c r="K33" s="12" t="s">
        <v>41</v>
      </c>
      <c r="L33" s="54"/>
      <c r="M33" s="26">
        <v>0.010416666666666666</v>
      </c>
    </row>
    <row r="34" spans="1:13" s="2" customFormat="1" ht="14.25">
      <c r="A34" s="55">
        <f t="shared" si="3"/>
        <v>32</v>
      </c>
      <c r="B34" s="7" t="s">
        <v>10</v>
      </c>
      <c r="C34" s="9">
        <f>C33+3</f>
        <v>43264</v>
      </c>
      <c r="D34" s="23">
        <f t="shared" si="5"/>
        <v>0.8020833333333334</v>
      </c>
      <c r="E34" s="17">
        <v>0.8125</v>
      </c>
      <c r="F34" s="8" t="s">
        <v>19</v>
      </c>
      <c r="G34" s="8" t="s">
        <v>7</v>
      </c>
      <c r="H34" s="17" t="s">
        <v>7</v>
      </c>
      <c r="I34" s="17" t="s">
        <v>7</v>
      </c>
      <c r="J34" s="10" t="s">
        <v>12</v>
      </c>
      <c r="K34" s="12" t="s">
        <v>80</v>
      </c>
      <c r="L34" s="54"/>
      <c r="M34" s="26">
        <v>0.010416666666666666</v>
      </c>
    </row>
    <row r="35" spans="1:13" s="2" customFormat="1" ht="14.25">
      <c r="A35" s="55">
        <f t="shared" si="3"/>
        <v>33</v>
      </c>
      <c r="B35" s="7" t="s">
        <v>6</v>
      </c>
      <c r="C35" s="9">
        <f>C33+7</f>
        <v>43268</v>
      </c>
      <c r="D35" s="23">
        <f t="shared" si="5"/>
        <v>0.44791666666666663</v>
      </c>
      <c r="E35" s="17">
        <v>0.4583333333333333</v>
      </c>
      <c r="F35" s="8" t="s">
        <v>84</v>
      </c>
      <c r="G35" s="8" t="s">
        <v>14</v>
      </c>
      <c r="H35" s="17">
        <v>0.5416666666666666</v>
      </c>
      <c r="I35" s="17" t="s">
        <v>28</v>
      </c>
      <c r="J35" s="10" t="s">
        <v>78</v>
      </c>
      <c r="K35" s="12" t="s">
        <v>74</v>
      </c>
      <c r="L35" s="54"/>
      <c r="M35" s="26">
        <v>0.010416666666666666</v>
      </c>
    </row>
    <row r="36" spans="1:13" s="2" customFormat="1" ht="14.25">
      <c r="A36" s="55">
        <f t="shared" si="3"/>
        <v>34</v>
      </c>
      <c r="B36" s="7" t="s">
        <v>10</v>
      </c>
      <c r="C36" s="9">
        <f>C35+3</f>
        <v>43271</v>
      </c>
      <c r="D36" s="23">
        <f t="shared" si="5"/>
        <v>0.8020833333333334</v>
      </c>
      <c r="E36" s="17">
        <v>0.8125</v>
      </c>
      <c r="F36" s="8" t="s">
        <v>19</v>
      </c>
      <c r="G36" s="8" t="s">
        <v>7</v>
      </c>
      <c r="H36" s="17" t="s">
        <v>7</v>
      </c>
      <c r="I36" s="17" t="s">
        <v>7</v>
      </c>
      <c r="J36" s="10" t="s">
        <v>12</v>
      </c>
      <c r="K36" s="12" t="s">
        <v>82</v>
      </c>
      <c r="L36" s="54"/>
      <c r="M36" s="26">
        <v>0.010416666666666666</v>
      </c>
    </row>
    <row r="37" spans="1:13" s="2" customFormat="1" ht="14.25">
      <c r="A37" s="55">
        <f t="shared" si="3"/>
        <v>35</v>
      </c>
      <c r="B37" s="7" t="s">
        <v>6</v>
      </c>
      <c r="C37" s="9">
        <f>C35+7</f>
        <v>43275</v>
      </c>
      <c r="D37" s="23">
        <f t="shared" si="5"/>
        <v>0.44791666666666663</v>
      </c>
      <c r="E37" s="19">
        <v>0.4583333333333333</v>
      </c>
      <c r="F37" s="12" t="s">
        <v>85</v>
      </c>
      <c r="G37" s="12" t="s">
        <v>18</v>
      </c>
      <c r="H37" s="19">
        <v>0.5868055555555556</v>
      </c>
      <c r="I37" s="19" t="s">
        <v>25</v>
      </c>
      <c r="J37" s="13" t="s">
        <v>12</v>
      </c>
      <c r="K37" s="12" t="s">
        <v>50</v>
      </c>
      <c r="M37" s="26">
        <v>0.010416666666666666</v>
      </c>
    </row>
    <row r="38" spans="1:13" s="3" customFormat="1" ht="14.25">
      <c r="A38" s="55">
        <f t="shared" si="3"/>
        <v>36</v>
      </c>
      <c r="B38" s="7" t="s">
        <v>10</v>
      </c>
      <c r="C38" s="9">
        <f>C37+3</f>
        <v>43278</v>
      </c>
      <c r="D38" s="23">
        <f t="shared" si="5"/>
        <v>0.8020833333333334</v>
      </c>
      <c r="E38" s="17">
        <v>0.8125</v>
      </c>
      <c r="F38" s="8" t="s">
        <v>19</v>
      </c>
      <c r="G38" s="8" t="s">
        <v>7</v>
      </c>
      <c r="H38" s="17" t="s">
        <v>7</v>
      </c>
      <c r="I38" s="17" t="s">
        <v>7</v>
      </c>
      <c r="J38" s="10" t="s">
        <v>12</v>
      </c>
      <c r="K38" s="8" t="s">
        <v>80</v>
      </c>
      <c r="M38" s="26">
        <v>0.010416666666666666</v>
      </c>
    </row>
    <row r="39" spans="2:11" s="2" customFormat="1" ht="15">
      <c r="B39" s="57" t="s">
        <v>15</v>
      </c>
      <c r="C39" s="57"/>
      <c r="D39" s="57"/>
      <c r="E39" s="57"/>
      <c r="F39" s="57"/>
      <c r="G39" s="57"/>
      <c r="H39" s="57"/>
      <c r="I39" s="57"/>
      <c r="J39" s="57"/>
      <c r="K39" s="57"/>
    </row>
    <row r="40" spans="2:11" s="2" customFormat="1" ht="15">
      <c r="B40" s="57" t="s">
        <v>9</v>
      </c>
      <c r="C40" s="57"/>
      <c r="D40" s="57"/>
      <c r="E40" s="57"/>
      <c r="F40" s="57"/>
      <c r="G40" s="57"/>
      <c r="H40" s="57"/>
      <c r="I40" s="57"/>
      <c r="J40" s="57"/>
      <c r="K40" s="57"/>
    </row>
    <row r="41" spans="2:11" s="2" customFormat="1" ht="15">
      <c r="B41" s="57" t="s">
        <v>8</v>
      </c>
      <c r="C41" s="57"/>
      <c r="D41" s="57"/>
      <c r="E41" s="57"/>
      <c r="F41" s="57"/>
      <c r="G41" s="57"/>
      <c r="H41" s="57"/>
      <c r="I41" s="57"/>
      <c r="J41" s="57"/>
      <c r="K41" s="57"/>
    </row>
  </sheetData>
  <sheetProtection/>
  <mergeCells count="4">
    <mergeCell ref="B1:K1"/>
    <mergeCell ref="B39:K39"/>
    <mergeCell ref="B40:K40"/>
    <mergeCell ref="B41:K41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ROEGIERS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Stefan</cp:lastModifiedBy>
  <cp:lastPrinted>2017-12-14T11:44:46Z</cp:lastPrinted>
  <dcterms:created xsi:type="dcterms:W3CDTF">2002-03-22T07:30:48Z</dcterms:created>
  <dcterms:modified xsi:type="dcterms:W3CDTF">2017-12-23T19:34:56Z</dcterms:modified>
  <cp:category/>
  <cp:version/>
  <cp:contentType/>
  <cp:contentStatus/>
</cp:coreProperties>
</file>